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DSD" sheetId="1" r:id="rId1"/>
    <sheet name="Bac_hoa_hong" sheetId="2" r:id="rId2"/>
    <sheet name="Du_lieu_ban_hang" sheetId="3" r:id="rId3"/>
    <sheet name="Chi_tra" sheetId="4" r:id="rId4"/>
  </sheets>
  <definedNames>
    <definedName name="_xlnm._FilterDatabase" localSheetId="1" hidden="1">Bac_hoa_hong!$A$1:$B$1</definedName>
    <definedName name="_xlnm._FilterDatabase" localSheetId="3" hidden="1">Chi_tra!$A$1:$E$1</definedName>
    <definedName name="_xlnm._FilterDatabase" localSheetId="2" hidden="1">Du_lieu_ban_hang!$A$1:$G$1</definedName>
  </definedNames>
  <calcPr calcId="124519" fullCalcOnLoad="1"/>
</workbook>
</file>

<file path=xl/sharedStrings.xml><?xml version="1.0" encoding="utf-8"?>
<sst xmlns="http://schemas.openxmlformats.org/spreadsheetml/2006/main" count="37" uniqueCount="26">
  <si>
    <t>HƯỚNG DẪN SỬ DỤNG</t>
  </si>
  <si>
    <t>1) Nhập đơn hàng tại 'Du_lieu_ban_hang'. Doanh thu tính = SL * Đơn giá.</t>
  </si>
  <si>
    <t>2) Thiết lập bậc tại 'Bac_hoa_hong' (Ngưỡng doanh thu tăng dần + %).</t>
  </si>
  <si>
    <t>3) Xem chi trả tại 'Chi_tra' theo Nhân viên + Tháng_YYYYMM.</t>
  </si>
  <si>
    <t>4) Công thức: SUMIFS + VLOOKUP gần đúng để áp % theo tổng doanh thu/tháng.</t>
  </si>
  <si>
    <t>Ngưỡng doanh thu</t>
  </si>
  <si>
    <t>Tỷ lệ hoa hồng %</t>
  </si>
  <si>
    <t>Ngày</t>
  </si>
  <si>
    <t>Nhân viên</t>
  </si>
  <si>
    <t>Sản phẩm</t>
  </si>
  <si>
    <t>SL</t>
  </si>
  <si>
    <t>Đơn giá</t>
  </si>
  <si>
    <t>Doanh thu</t>
  </si>
  <si>
    <t>Tháng_YYYYMM</t>
  </si>
  <si>
    <t>2025-09-01</t>
  </si>
  <si>
    <t>2025-09-02</t>
  </si>
  <si>
    <t>Nguyễn A</t>
  </si>
  <si>
    <t>Trần B</t>
  </si>
  <si>
    <t>SP001</t>
  </si>
  <si>
    <t>SP010</t>
  </si>
  <si>
    <t>SP007</t>
  </si>
  <si>
    <t>202509</t>
  </si>
  <si>
    <t>Tổng doanh thu</t>
  </si>
  <si>
    <t>% Hoa hồng</t>
  </si>
  <si>
    <t>Tiền hoa hồng</t>
  </si>
  <si>
    <t>Lê C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</si>
</sst>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  <xf numFmtId="0" fontId="1" fillId="2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5"/>
  <sheetViews>
    <sheetView tabSelected="1" workbookViewId="0"/>
  </sheetViews>
  <sheetFormatPr defaultRowHeight="15"/>
  <sheetData>
    <row r="1" spans="1:1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0.7109375" style="2" customWidth="1"/>
    <col min="2" max="2" width="16.7109375" style="2" customWidth="1"/>
  </cols>
  <sheetData>
    <row r="1" spans="1:2" s="3" customFormat="1">
      <c r="A1" s="1" t="s">
        <v>5</v>
      </c>
      <c r="B1" s="1" t="s">
        <v>6</v>
      </c>
    </row>
    <row r="2" spans="1:2">
      <c r="A2" s="2">
        <v>0</v>
      </c>
      <c r="B2" s="2">
        <v>2</v>
      </c>
    </row>
    <row r="3" spans="1:2">
      <c r="A3" s="2">
        <v>50000000</v>
      </c>
      <c r="B3" s="2">
        <v>3</v>
      </c>
    </row>
    <row r="4" spans="1:2">
      <c r="A4" s="2">
        <v>100000000</v>
      </c>
      <c r="B4" s="2">
        <v>5</v>
      </c>
    </row>
    <row r="5" spans="1:2">
      <c r="A5" s="2">
        <v>200000000</v>
      </c>
      <c r="B5" s="2">
        <v>7</v>
      </c>
    </row>
  </sheetData>
  <autoFilter ref="A1:B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3" width="16.7109375" customWidth="1"/>
    <col min="4" max="4" width="10.7109375" style="2" customWidth="1"/>
    <col min="5" max="5" width="12.7109375" style="2" customWidth="1"/>
    <col min="6" max="6" width="14.7109375" style="2" customWidth="1"/>
    <col min="7" max="7" width="14.7109375" customWidth="1"/>
  </cols>
  <sheetData>
    <row r="1" spans="1:7" s="3" customFormat="1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</row>
    <row r="2" spans="1:7">
      <c r="A2" t="s">
        <v>14</v>
      </c>
      <c r="B2" t="s">
        <v>16</v>
      </c>
      <c r="C2" t="s">
        <v>18</v>
      </c>
      <c r="D2" s="2">
        <v>2</v>
      </c>
      <c r="E2" s="2">
        <v>5000000</v>
      </c>
      <c r="F2" s="2">
        <v>10000000</v>
      </c>
      <c r="G2" t="s">
        <v>21</v>
      </c>
    </row>
    <row r="3" spans="1:7">
      <c r="A3" t="s">
        <v>14</v>
      </c>
      <c r="B3" t="s">
        <v>17</v>
      </c>
      <c r="C3" t="s">
        <v>19</v>
      </c>
      <c r="D3" s="2">
        <v>1</v>
      </c>
      <c r="E3" s="2">
        <v>15000000</v>
      </c>
      <c r="F3" s="2">
        <v>15000000</v>
      </c>
      <c r="G3" t="s">
        <v>21</v>
      </c>
    </row>
    <row r="4" spans="1:7">
      <c r="A4" t="s">
        <v>15</v>
      </c>
      <c r="B4" t="s">
        <v>16</v>
      </c>
      <c r="C4" t="s">
        <v>20</v>
      </c>
      <c r="D4" s="2">
        <v>3</v>
      </c>
      <c r="E4" s="2">
        <v>7000000</v>
      </c>
      <c r="F4" s="2">
        <v>21000000</v>
      </c>
      <c r="G4" t="s">
        <v>21</v>
      </c>
    </row>
  </sheetData>
  <autoFilter ref="A1:G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2" width="16.7109375" customWidth="1"/>
    <col min="3" max="3" width="18.7109375" style="2" customWidth="1"/>
    <col min="4" max="4" width="14.7109375" style="4" customWidth="1"/>
    <col min="5" max="5" width="18.7109375" style="2" customWidth="1"/>
  </cols>
  <sheetData>
    <row r="1" spans="1:5" s="3" customFormat="1">
      <c r="A1" s="1" t="s">
        <v>8</v>
      </c>
      <c r="B1" s="1" t="s">
        <v>13</v>
      </c>
      <c r="C1" s="1" t="s">
        <v>22</v>
      </c>
      <c r="D1" s="1" t="s">
        <v>23</v>
      </c>
      <c r="E1" s="1" t="s">
        <v>24</v>
      </c>
    </row>
    <row r="2" spans="1:5">
      <c r="A2" t="s">
        <v>16</v>
      </c>
      <c r="B2" t="s">
        <v>21</v>
      </c>
      <c r="C2" s="2">
        <f>SUMIFS(Du_lieu_ban_hang!F:F,Du_lieu_ban_hang!B:B,[@[Nhân viên]],Du_lieu_ban_hang!G:G,[@Tháng_YYYYMM])</f>
        <v>0</v>
      </c>
      <c r="D2" s="4">
        <f>VLOOKUP([@[Tổng doanh thu]],Bac_hoa_hong!A:B,2,TRUE)/100</f>
        <v>0</v>
      </c>
      <c r="E2" s="2">
        <f>ROUND([@[Tổng doanh thu]]*[@[% Hoa hồng]],0)</f>
        <v>0</v>
      </c>
    </row>
    <row r="3" spans="1:5">
      <c r="A3" t="s">
        <v>17</v>
      </c>
      <c r="B3" t="s">
        <v>21</v>
      </c>
      <c r="C3" s="2">
        <f>SUMIFS(Du_lieu_ban_hang!F:F,Du_lieu_ban_hang!B:B,[@[Nhân viên]],Du_lieu_ban_hang!G:G,[@Tháng_YYYYMM])</f>
        <v>0</v>
      </c>
      <c r="D3" s="4">
        <f>VLOOKUP([@[Tổng doanh thu]],Bac_hoa_hong!A:B,2,TRUE)/100</f>
        <v>0</v>
      </c>
      <c r="E3" s="2">
        <f>ROUND([@[Tổng doanh thu]]*[@[% Hoa hồng]],0)</f>
        <v>0</v>
      </c>
    </row>
    <row r="4" spans="1:5">
      <c r="A4" t="s">
        <v>25</v>
      </c>
      <c r="B4" t="s">
        <v>21</v>
      </c>
      <c r="C4" s="2">
        <f>SUMIFS(Du_lieu_ban_hang!F:F,Du_lieu_ban_hang!B:B,[@[Nhân viên]],Du_lieu_ban_hang!G:G,[@Tháng_YYYYMM])</f>
        <v>0</v>
      </c>
      <c r="D4" s="4">
        <f>VLOOKUP([@[Tổng doanh thu]],Bac_hoa_hong!A:B,2,TRUE)/100</f>
        <v>0</v>
      </c>
      <c r="E4" s="2">
        <f>ROUND([@[Tổng doanh thu]]*[@[% Hoa hồng]],0)</f>
        <v>0</v>
      </c>
    </row>
  </sheetData>
  <autoFilter ref="A1:E1"/>
  <conditionalFormatting sqref="C2:C100">
    <cfRule type="cellIs" dxfId="0" priority="2" operator="greaterThanOrEqual">
      <formula>100000000</formula>
    </cfRule>
  </conditionalFormatting>
  <conditionalFormatting sqref="D2:D100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HDSD</vt:lpstr>
      <vt:lpstr>Bac_hoa_hong</vt:lpstr>
      <vt:lpstr>Du_lieu_ban_hang</vt:lpstr>
      <vt:lpstr>Chi_tra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2025-09-10T03:22:54Z</dcterms:created>
  <dcterms:modified xsi:type="dcterms:W3CDTF">2025-09-10T03:22:54Z</dcterms:modified>
</cp:coreProperties>
</file>