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_XNT_DonGian" sheetId="1" r:id="rId4"/>
    <sheet state="visible" name="2_XNT_TheoNgayKho" sheetId="2" r:id="rId5"/>
    <sheet state="visible" name="3_XNT_SoLuongGiaTri" sheetId="3" r:id="rId6"/>
    <sheet state="visible" name="4_XNT_ChungTu" sheetId="4" r:id="rId7"/>
    <sheet state="visible" name="5_TheKho" sheetId="5" r:id="rId8"/>
    <sheet state="visible" name="6_XNT_TheoKho_Ma" sheetId="6" r:id="rId9"/>
    <sheet state="visible" name="7_XNT_TheoBoPhan" sheetId="7" r:id="rId10"/>
    <sheet state="visible" name="8_TongHopNgay" sheetId="8" r:id="rId11"/>
  </sheets>
  <definedNames/>
  <calcPr/>
</workbook>
</file>

<file path=xl/sharedStrings.xml><?xml version="1.0" encoding="utf-8"?>
<sst xmlns="http://schemas.openxmlformats.org/spreadsheetml/2006/main" count="161" uniqueCount="60">
  <si>
    <t>STT</t>
  </si>
  <si>
    <t>Ngày</t>
  </si>
  <si>
    <t>Mã hàng</t>
  </si>
  <si>
    <t>Tên hàng</t>
  </si>
  <si>
    <t>Đơn vị</t>
  </si>
  <si>
    <t>Tồn đầu</t>
  </si>
  <si>
    <t>Nhập</t>
  </si>
  <si>
    <t>Xuất</t>
  </si>
  <si>
    <t>Tồn cuối</t>
  </si>
  <si>
    <t>Ghi chú</t>
  </si>
  <si>
    <t>01/11/2025</t>
  </si>
  <si>
    <t>A001</t>
  </si>
  <si>
    <t>Bánh quy</t>
  </si>
  <si>
    <t>gói</t>
  </si>
  <si>
    <t>02/11/2025</t>
  </si>
  <si>
    <t>03/11/2025</t>
  </si>
  <si>
    <t>Kho</t>
  </si>
  <si>
    <t>Nhập mua</t>
  </si>
  <si>
    <t>Nhập trả lại</t>
  </si>
  <si>
    <t>Xuất bán</t>
  </si>
  <si>
    <t>Xuất hủy</t>
  </si>
  <si>
    <t>KHO A</t>
  </si>
  <si>
    <t>A002</t>
  </si>
  <si>
    <t>Sữa hộp</t>
  </si>
  <si>
    <t>hộp</t>
  </si>
  <si>
    <t>Tồn đầu SL</t>
  </si>
  <si>
    <t>Tồn đầu GT</t>
  </si>
  <si>
    <t>Nhập SL</t>
  </si>
  <si>
    <t>Nhập GT</t>
  </si>
  <si>
    <t>Xuất SL</t>
  </si>
  <si>
    <t>Xuất GT</t>
  </si>
  <si>
    <t>Tồn cuối SL</t>
  </si>
  <si>
    <t>Tồn cuối GT</t>
  </si>
  <si>
    <t>Số chứng từ</t>
  </si>
  <si>
    <t>Loại (N/X)</t>
  </si>
  <si>
    <t>Số lượng</t>
  </si>
  <si>
    <t>Đơn giá</t>
  </si>
  <si>
    <t>Thành tiền</t>
  </si>
  <si>
    <t>Đối tượng (NCC/Khách)</t>
  </si>
  <si>
    <t>PN001</t>
  </si>
  <si>
    <t>N</t>
  </si>
  <si>
    <t>Công ty ABC</t>
  </si>
  <si>
    <t>Phiếu nhập mua hàng</t>
  </si>
  <si>
    <t>PX001</t>
  </si>
  <si>
    <t>X</t>
  </si>
  <si>
    <t>Khách lẻ</t>
  </si>
  <si>
    <t>Xuất bán lẻ</t>
  </si>
  <si>
    <t>Diễn giải</t>
  </si>
  <si>
    <t>Tồn</t>
  </si>
  <si>
    <t>Nhập kho ban đầu</t>
  </si>
  <si>
    <t>PN002</t>
  </si>
  <si>
    <t>Nhập bổ sung</t>
  </si>
  <si>
    <t>KHO B</t>
  </si>
  <si>
    <t>Bộ phận/Quầy</t>
  </si>
  <si>
    <t>Quầy tạp hóa</t>
  </si>
  <si>
    <t>Quầy sữa</t>
  </si>
  <si>
    <t>Tổng tồn đầu</t>
  </si>
  <si>
    <t>Tổng nhập</t>
  </si>
  <si>
    <t>Tổng xuất</t>
  </si>
  <si>
    <t>Tổng tồn cuối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</si>
</sst>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0.86"/>
    <col customWidth="1" min="3" max="3" width="8.71"/>
    <col customWidth="1" min="4" max="4" width="9.29"/>
    <col customWidth="1" min="5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1">
        <v>1.0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100.0</v>
      </c>
      <c r="G2" s="1">
        <v>20.0</v>
      </c>
      <c r="H2" s="1">
        <v>15.0</v>
      </c>
      <c r="I2" s="1">
        <f t="shared" ref="I2:I4" si="1">F2+G2-H2</f>
        <v>105</v>
      </c>
    </row>
    <row r="3">
      <c r="A3" s="1">
        <v>2.0</v>
      </c>
      <c r="B3" s="1" t="s">
        <v>14</v>
      </c>
      <c r="C3" s="1" t="s">
        <v>11</v>
      </c>
      <c r="D3" s="1" t="s">
        <v>12</v>
      </c>
      <c r="E3" s="1" t="s">
        <v>13</v>
      </c>
      <c r="F3" s="1">
        <f t="shared" ref="F3:F4" si="2">I2</f>
        <v>105</v>
      </c>
      <c r="G3" s="1">
        <v>10.0</v>
      </c>
      <c r="H3" s="1">
        <v>5.0</v>
      </c>
      <c r="I3" s="1">
        <f t="shared" si="1"/>
        <v>110</v>
      </c>
    </row>
    <row r="4">
      <c r="A4" s="1">
        <v>3.0</v>
      </c>
      <c r="B4" s="1" t="s">
        <v>15</v>
      </c>
      <c r="C4" s="1" t="s">
        <v>11</v>
      </c>
      <c r="D4" s="1" t="s">
        <v>12</v>
      </c>
      <c r="E4" s="1" t="s">
        <v>13</v>
      </c>
      <c r="F4" s="1">
        <f t="shared" si="2"/>
        <v>110</v>
      </c>
      <c r="G4" s="1">
        <v>15.0</v>
      </c>
      <c r="H4" s="1">
        <v>8.0</v>
      </c>
      <c r="I4" s="1">
        <f t="shared" si="1"/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0.86"/>
    <col customWidth="1" min="3" max="4" width="8.71"/>
    <col customWidth="1" min="5" max="5" width="9.29"/>
    <col customWidth="1" min="6" max="7" width="8.71"/>
    <col customWidth="1" min="8" max="8" width="10.14"/>
    <col customWidth="1" min="9" max="26" width="8.71"/>
  </cols>
  <sheetData>
    <row r="1">
      <c r="A1" s="1" t="s">
        <v>0</v>
      </c>
      <c r="B1" s="1" t="s">
        <v>1</v>
      </c>
      <c r="C1" s="1" t="s">
        <v>16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8</v>
      </c>
      <c r="M1" s="1" t="s">
        <v>9</v>
      </c>
    </row>
    <row r="2">
      <c r="A2" s="1">
        <v>1.0</v>
      </c>
      <c r="B2" s="1" t="s">
        <v>10</v>
      </c>
      <c r="C2" s="1" t="s">
        <v>21</v>
      </c>
      <c r="D2" s="1" t="s">
        <v>11</v>
      </c>
      <c r="E2" s="1" t="s">
        <v>12</v>
      </c>
      <c r="F2" s="1" t="s">
        <v>13</v>
      </c>
      <c r="G2" s="1">
        <v>100.0</v>
      </c>
      <c r="H2" s="1">
        <v>20.0</v>
      </c>
      <c r="I2" s="1">
        <v>0.0</v>
      </c>
      <c r="J2" s="1">
        <v>10.0</v>
      </c>
      <c r="K2" s="1">
        <v>0.0</v>
      </c>
      <c r="L2" s="1">
        <f t="shared" ref="L2:L3" si="1">G2+H2+I2-J2-K2</f>
        <v>110</v>
      </c>
    </row>
    <row r="3">
      <c r="A3" s="1">
        <v>2.0</v>
      </c>
      <c r="B3" s="1" t="s">
        <v>10</v>
      </c>
      <c r="C3" s="1" t="s">
        <v>21</v>
      </c>
      <c r="D3" s="1" t="s">
        <v>22</v>
      </c>
      <c r="E3" s="1" t="s">
        <v>23</v>
      </c>
      <c r="F3" s="1" t="s">
        <v>24</v>
      </c>
      <c r="G3" s="1">
        <v>50.0</v>
      </c>
      <c r="H3" s="1">
        <v>30.0</v>
      </c>
      <c r="I3" s="1">
        <v>5.0</v>
      </c>
      <c r="J3" s="1">
        <v>20.0</v>
      </c>
      <c r="K3" s="1">
        <v>0.0</v>
      </c>
      <c r="L3" s="1">
        <f t="shared" si="1"/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0.86"/>
    <col customWidth="1" min="3" max="3" width="8.57"/>
    <col customWidth="1" min="4" max="4" width="9.29"/>
    <col customWidth="1" min="5" max="6" width="8.71"/>
    <col customWidth="1" min="7" max="7" width="10.71"/>
    <col customWidth="1" min="8" max="11" width="8.71"/>
    <col customWidth="1" min="12" max="12" width="10.71"/>
    <col customWidth="1" min="13" max="13" width="11.14"/>
    <col customWidth="1" min="14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" t="s">
        <v>9</v>
      </c>
    </row>
    <row r="2">
      <c r="A2" s="1">
        <v>1.0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100.0</v>
      </c>
      <c r="G2" s="1">
        <v>200000.0</v>
      </c>
      <c r="H2" s="1">
        <v>20.0</v>
      </c>
      <c r="I2" s="1">
        <v>40000.0</v>
      </c>
      <c r="J2" s="1">
        <v>15.0</v>
      </c>
      <c r="K2" s="1">
        <v>30000.0</v>
      </c>
      <c r="L2" s="1">
        <f t="shared" ref="L2:M2" si="1">F2+H2-J2</f>
        <v>105</v>
      </c>
      <c r="M2" s="1">
        <f t="shared" si="1"/>
        <v>210000</v>
      </c>
    </row>
    <row r="3">
      <c r="A3" s="1">
        <v>2.0</v>
      </c>
      <c r="B3" s="1" t="s">
        <v>14</v>
      </c>
      <c r="C3" s="1" t="s">
        <v>11</v>
      </c>
      <c r="D3" s="1" t="s">
        <v>12</v>
      </c>
      <c r="E3" s="1" t="s">
        <v>13</v>
      </c>
      <c r="F3" s="1">
        <f t="shared" ref="F3:G3" si="2">L2</f>
        <v>105</v>
      </c>
      <c r="G3" s="1">
        <f t="shared" si="2"/>
        <v>210000</v>
      </c>
      <c r="H3" s="1">
        <v>10.0</v>
      </c>
      <c r="I3" s="1">
        <v>20000.0</v>
      </c>
      <c r="J3" s="1">
        <v>5.0</v>
      </c>
      <c r="K3" s="1">
        <v>10000.0</v>
      </c>
      <c r="L3" s="1">
        <f t="shared" ref="L3:M3" si="3">F3+H3-J3</f>
        <v>110</v>
      </c>
      <c r="M3" s="1">
        <f t="shared" si="3"/>
        <v>220000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0.86"/>
    <col customWidth="1" min="3" max="3" width="11.57"/>
    <col customWidth="1" min="4" max="4" width="10.0"/>
    <col customWidth="1" min="5" max="5" width="8.57"/>
    <col customWidth="1" min="6" max="6" width="9.29"/>
    <col customWidth="1" min="7" max="10" width="8.71"/>
    <col customWidth="1" min="11" max="11" width="21.71"/>
    <col customWidth="1" min="12" max="12" width="20.14"/>
    <col customWidth="1" min="13" max="26" width="8.71"/>
  </cols>
  <sheetData>
    <row r="1">
      <c r="A1" s="1" t="s">
        <v>0</v>
      </c>
      <c r="B1" s="1" t="s">
        <v>1</v>
      </c>
      <c r="C1" s="1" t="s">
        <v>33</v>
      </c>
      <c r="D1" s="1" t="s">
        <v>34</v>
      </c>
      <c r="E1" s="1" t="s">
        <v>2</v>
      </c>
      <c r="F1" s="1" t="s">
        <v>3</v>
      </c>
      <c r="G1" s="1" t="s">
        <v>4</v>
      </c>
      <c r="H1" s="1" t="s">
        <v>35</v>
      </c>
      <c r="I1" s="1" t="s">
        <v>36</v>
      </c>
      <c r="J1" s="1" t="s">
        <v>37</v>
      </c>
      <c r="K1" s="1" t="s">
        <v>38</v>
      </c>
      <c r="L1" s="1" t="s">
        <v>9</v>
      </c>
    </row>
    <row r="2">
      <c r="A2" s="1">
        <v>1.0</v>
      </c>
      <c r="B2" s="1" t="s">
        <v>10</v>
      </c>
      <c r="C2" s="1" t="s">
        <v>39</v>
      </c>
      <c r="D2" s="1" t="s">
        <v>40</v>
      </c>
      <c r="E2" s="1" t="s">
        <v>11</v>
      </c>
      <c r="F2" s="1" t="s">
        <v>12</v>
      </c>
      <c r="G2" s="1" t="s">
        <v>13</v>
      </c>
      <c r="H2" s="1">
        <v>20.0</v>
      </c>
      <c r="I2" s="1">
        <v>2000.0</v>
      </c>
      <c r="J2" s="1">
        <f t="shared" ref="J2:J3" si="1">H2*I2</f>
        <v>40000</v>
      </c>
      <c r="K2" s="1" t="s">
        <v>41</v>
      </c>
      <c r="L2" s="1" t="s">
        <v>42</v>
      </c>
    </row>
    <row r="3">
      <c r="A3" s="1">
        <v>2.0</v>
      </c>
      <c r="B3" s="1" t="s">
        <v>10</v>
      </c>
      <c r="C3" s="1" t="s">
        <v>43</v>
      </c>
      <c r="D3" s="1" t="s">
        <v>44</v>
      </c>
      <c r="E3" s="1" t="s">
        <v>11</v>
      </c>
      <c r="F3" s="1" t="s">
        <v>12</v>
      </c>
      <c r="G3" s="1" t="s">
        <v>13</v>
      </c>
      <c r="H3" s="1">
        <v>10.0</v>
      </c>
      <c r="I3" s="1">
        <v>2500.0</v>
      </c>
      <c r="J3" s="1">
        <f t="shared" si="1"/>
        <v>25000</v>
      </c>
      <c r="K3" s="1" t="s">
        <v>45</v>
      </c>
      <c r="L3" s="1" t="s">
        <v>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1.57"/>
    <col customWidth="1" min="3" max="3" width="17.0"/>
    <col customWidth="1" min="4" max="26" width="8.71"/>
  </cols>
  <sheetData>
    <row r="1">
      <c r="A1" s="1" t="s">
        <v>1</v>
      </c>
      <c r="B1" s="1" t="s">
        <v>33</v>
      </c>
      <c r="C1" s="1" t="s">
        <v>47</v>
      </c>
      <c r="D1" s="1" t="s">
        <v>6</v>
      </c>
      <c r="E1" s="1" t="s">
        <v>7</v>
      </c>
      <c r="F1" s="1" t="s">
        <v>48</v>
      </c>
    </row>
    <row r="2">
      <c r="A2" s="1" t="s">
        <v>10</v>
      </c>
      <c r="B2" s="1" t="s">
        <v>39</v>
      </c>
      <c r="C2" s="1" t="s">
        <v>49</v>
      </c>
      <c r="D2" s="1">
        <v>100.0</v>
      </c>
      <c r="F2" s="1">
        <v>100.0</v>
      </c>
    </row>
    <row r="3">
      <c r="A3" s="1" t="s">
        <v>10</v>
      </c>
      <c r="B3" s="1" t="s">
        <v>43</v>
      </c>
      <c r="C3" s="1" t="s">
        <v>46</v>
      </c>
      <c r="E3" s="1">
        <v>10.0</v>
      </c>
      <c r="F3" s="1">
        <f>D2-E3</f>
        <v>90</v>
      </c>
    </row>
    <row r="4">
      <c r="A4" s="1" t="s">
        <v>14</v>
      </c>
      <c r="B4" s="1" t="s">
        <v>50</v>
      </c>
      <c r="C4" s="1" t="s">
        <v>51</v>
      </c>
      <c r="D4" s="1">
        <v>50.0</v>
      </c>
      <c r="F4" s="1">
        <f>F3+D4</f>
        <v>140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9.29"/>
    <col customWidth="1" min="5" max="5" width="8.71"/>
    <col customWidth="1" min="6" max="6" width="10.86"/>
    <col customWidth="1" min="7" max="26" width="8.71"/>
  </cols>
  <sheetData>
    <row r="1">
      <c r="A1" s="1" t="s">
        <v>0</v>
      </c>
      <c r="B1" s="1" t="s">
        <v>16</v>
      </c>
      <c r="C1" s="1" t="s">
        <v>2</v>
      </c>
      <c r="D1" s="1" t="s">
        <v>3</v>
      </c>
      <c r="E1" s="1" t="s">
        <v>4</v>
      </c>
      <c r="F1" s="1" t="s">
        <v>1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>
      <c r="A2" s="1">
        <v>1.0</v>
      </c>
      <c r="B2" s="1" t="s">
        <v>21</v>
      </c>
      <c r="C2" s="1" t="s">
        <v>11</v>
      </c>
      <c r="D2" s="1" t="s">
        <v>12</v>
      </c>
      <c r="E2" s="1" t="s">
        <v>13</v>
      </c>
      <c r="F2" s="1" t="s">
        <v>10</v>
      </c>
      <c r="G2" s="1">
        <v>100.0</v>
      </c>
      <c r="H2" s="1">
        <v>20.0</v>
      </c>
      <c r="I2" s="1">
        <v>15.0</v>
      </c>
      <c r="J2" s="1">
        <f t="shared" ref="J2:J3" si="1">G2+H2-I2</f>
        <v>105</v>
      </c>
    </row>
    <row r="3">
      <c r="A3" s="1">
        <v>2.0</v>
      </c>
      <c r="B3" s="1" t="s">
        <v>52</v>
      </c>
      <c r="C3" s="1" t="s">
        <v>11</v>
      </c>
      <c r="D3" s="1" t="s">
        <v>12</v>
      </c>
      <c r="E3" s="1" t="s">
        <v>13</v>
      </c>
      <c r="F3" s="1" t="s">
        <v>10</v>
      </c>
      <c r="G3" s="1">
        <v>80.0</v>
      </c>
      <c r="H3" s="1">
        <v>10.0</v>
      </c>
      <c r="I3" s="1">
        <v>5.0</v>
      </c>
      <c r="J3" s="1">
        <f t="shared" si="1"/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0.86"/>
    <col customWidth="1" min="3" max="3" width="13.71"/>
    <col customWidth="1" min="4" max="4" width="8.71"/>
    <col customWidth="1" min="5" max="5" width="9.29"/>
    <col customWidth="1" min="6" max="26" width="8.71"/>
  </cols>
  <sheetData>
    <row r="1">
      <c r="A1" s="1" t="s">
        <v>0</v>
      </c>
      <c r="B1" s="1" t="s">
        <v>1</v>
      </c>
      <c r="C1" s="1" t="s">
        <v>53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>
      <c r="A2" s="1">
        <v>1.0</v>
      </c>
      <c r="B2" s="1" t="s">
        <v>10</v>
      </c>
      <c r="C2" s="1" t="s">
        <v>54</v>
      </c>
      <c r="D2" s="1" t="s">
        <v>11</v>
      </c>
      <c r="E2" s="1" t="s">
        <v>12</v>
      </c>
      <c r="F2" s="1" t="s">
        <v>13</v>
      </c>
      <c r="G2" s="1">
        <v>100.0</v>
      </c>
      <c r="H2" s="1">
        <v>20.0</v>
      </c>
      <c r="I2" s="1">
        <v>10.0</v>
      </c>
      <c r="J2" s="1">
        <f t="shared" ref="J2:J3" si="1">G2+H2-I2</f>
        <v>110</v>
      </c>
    </row>
    <row r="3">
      <c r="A3" s="1">
        <v>2.0</v>
      </c>
      <c r="B3" s="1" t="s">
        <v>10</v>
      </c>
      <c r="C3" s="1" t="s">
        <v>55</v>
      </c>
      <c r="D3" s="1" t="s">
        <v>22</v>
      </c>
      <c r="E3" s="1" t="s">
        <v>23</v>
      </c>
      <c r="F3" s="1" t="s">
        <v>24</v>
      </c>
      <c r="G3" s="1">
        <v>50.0</v>
      </c>
      <c r="H3" s="1">
        <v>30.0</v>
      </c>
      <c r="I3" s="1">
        <v>15.0</v>
      </c>
      <c r="J3" s="1">
        <f t="shared" si="1"/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0.86"/>
    <col customWidth="1" min="3" max="26" width="8.71"/>
  </cols>
  <sheetData>
    <row r="1">
      <c r="A1" s="1" t="s">
        <v>0</v>
      </c>
      <c r="B1" s="1" t="s">
        <v>1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9</v>
      </c>
    </row>
    <row r="2">
      <c r="A2" s="1">
        <v>1.0</v>
      </c>
      <c r="B2" s="1" t="s">
        <v>10</v>
      </c>
      <c r="C2" s="1">
        <v>150.0</v>
      </c>
      <c r="D2" s="1">
        <v>50.0</v>
      </c>
      <c r="E2" s="1">
        <v>25.0</v>
      </c>
      <c r="F2" s="1">
        <f t="shared" ref="F2:F3" si="1">C2+D2-E2</f>
        <v>175</v>
      </c>
    </row>
    <row r="3">
      <c r="A3" s="1">
        <v>2.0</v>
      </c>
      <c r="B3" s="1" t="s">
        <v>14</v>
      </c>
      <c r="C3" s="1">
        <f>F2</f>
        <v>175</v>
      </c>
      <c r="D3" s="1">
        <v>40.0</v>
      </c>
      <c r="E3" s="1">
        <v>30.0</v>
      </c>
      <c r="F3" s="1">
        <f t="shared" si="1"/>
        <v>185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