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ấm Công Giờ" sheetId="1" state="visible" r:id="rId3"/>
    <sheet name="Tổng Hợp Tuần" sheetId="2" state="visible" r:id="rId4"/>
    <sheet name="⚙ Cài Đặt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<sst xmlns="http://schemas.openxmlformats.org/spreadsheetml/2006/main" count="192" uniqueCount="126">
  <si>
    <t xml:space="preserve">Phạm Hồng Nhung</t>
  </si>
  <si>
    <t xml:space="preserve">THÁNG 05 · 2026</t>
  </si>
  <si>
    <t xml:space="preserve">Nhân viên phục vụ · Part-time  ·  Cà phê The Cozy  ·  Mã: PT-012</t>
  </si>
  <si>
    <t xml:space="preserve">Đơn giá:</t>
  </si>
  <si>
    <t xml:space="preserve">25,000 VNĐ/giờ</t>
  </si>
  <si>
    <t xml:space="preserve">Ca tối đa:</t>
  </si>
  <si>
    <t xml:space="preserve">6h / ca</t>
  </si>
  <si>
    <t xml:space="preserve">Công thức:</t>
  </si>
  <si>
    <t xml:space="preserve">Giờ ra – Giờ vào = Số giờ làm ✦ Excel tự tính</t>
  </si>
  <si>
    <t xml:space="preserve">STT</t>
  </si>
  <si>
    <t xml:space="preserve">NGÀY</t>
  </si>
  <si>
    <t xml:space="preserve">THỨ</t>
  </si>
  <si>
    <t xml:space="preserve">GIỜ VÀO
✏ nhập</t>
  </si>
  <si>
    <t xml:space="preserve">GIỜ RA
✏ nhập</t>
  </si>
  <si>
    <t xml:space="preserve">SỐ GIỜ
⚡ tự tính</t>
  </si>
  <si>
    <t xml:space="preserve">THÙ LAO
⚡ tự tính</t>
  </si>
  <si>
    <t xml:space="preserve">GHI CHÚ</t>
  </si>
  <si>
    <t xml:space="preserve">01/05/2026</t>
  </si>
  <si>
    <t xml:space="preserve">T6</t>
  </si>
  <si>
    <t xml:space="preserve">Nghỉ lễ 1/5</t>
  </si>
  <si>
    <t xml:space="preserve">02/05/2026</t>
  </si>
  <si>
    <t xml:space="preserve">T7</t>
  </si>
  <si>
    <t xml:space="preserve">08:00</t>
  </si>
  <si>
    <t xml:space="preserve">14:00</t>
  </si>
  <si>
    <t xml:space="preserve">03/05/2026</t>
  </si>
  <si>
    <t xml:space="preserve">CN</t>
  </si>
  <si>
    <t xml:space="preserve">04/05/2026</t>
  </si>
  <si>
    <t xml:space="preserve">T2</t>
  </si>
  <si>
    <t xml:space="preserve">12:15</t>
  </si>
  <si>
    <t xml:space="preserve">Về sớm</t>
  </si>
  <si>
    <t xml:space="preserve">05/05/2026</t>
  </si>
  <si>
    <t xml:space="preserve">T3</t>
  </si>
  <si>
    <t xml:space="preserve">20:30</t>
  </si>
  <si>
    <t xml:space="preserve">Làm thêm 30'</t>
  </si>
  <si>
    <t xml:space="preserve">06/05/2026</t>
  </si>
  <si>
    <t xml:space="preserve">T4</t>
  </si>
  <si>
    <t xml:space="preserve">15:00</t>
  </si>
  <si>
    <t xml:space="preserve">21:00</t>
  </si>
  <si>
    <t xml:space="preserve">07/05/2026</t>
  </si>
  <si>
    <t xml:space="preserve">T5</t>
  </si>
  <si>
    <t xml:space="preserve">08/05/2026</t>
  </si>
  <si>
    <t xml:space="preserve">17:00</t>
  </si>
  <si>
    <t xml:space="preserve">22:00</t>
  </si>
  <si>
    <t xml:space="preserve">09/05/2026</t>
  </si>
  <si>
    <t xml:space="preserve">10/05/2026</t>
  </si>
  <si>
    <t xml:space="preserve">11/05/2026</t>
  </si>
  <si>
    <t xml:space="preserve">12/05/2026</t>
  </si>
  <si>
    <t xml:space="preserve">13/05/2026</t>
  </si>
  <si>
    <t xml:space="preserve">14:15</t>
  </si>
  <si>
    <t xml:space="preserve">14/05/2026</t>
  </si>
  <si>
    <t xml:space="preserve">15/05/2026</t>
  </si>
  <si>
    <t xml:space="preserve">16/05/2026</t>
  </si>
  <si>
    <t xml:space="preserve">12:00</t>
  </si>
  <si>
    <t xml:space="preserve">17/05/2026</t>
  </si>
  <si>
    <t xml:space="preserve">20:00</t>
  </si>
  <si>
    <t xml:space="preserve">18/05/2026</t>
  </si>
  <si>
    <t xml:space="preserve">19/05/2026</t>
  </si>
  <si>
    <t xml:space="preserve">20/05/2026</t>
  </si>
  <si>
    <t xml:space="preserve">21/05/2026</t>
  </si>
  <si>
    <t xml:space="preserve">22/05/2026</t>
  </si>
  <si>
    <t xml:space="preserve">14:30</t>
  </si>
  <si>
    <t xml:space="preserve">23/05/2026</t>
  </si>
  <si>
    <t xml:space="preserve">22:15</t>
  </si>
  <si>
    <t xml:space="preserve">24/05/2026</t>
  </si>
  <si>
    <t xml:space="preserve">25/05/2026</t>
  </si>
  <si>
    <t xml:space="preserve">26/05/2026</t>
  </si>
  <si>
    <t xml:space="preserve">27/05/2026</t>
  </si>
  <si>
    <t xml:space="preserve">28/05/2026</t>
  </si>
  <si>
    <t xml:space="preserve">29/05/2026</t>
  </si>
  <si>
    <t xml:space="preserve">30/05/2026</t>
  </si>
  <si>
    <t xml:space="preserve">31/05/2026</t>
  </si>
  <si>
    <t xml:space="preserve">TỔNG THÁNG 5/2026</t>
  </si>
  <si>
    <t xml:space="preserve">💡  CÁCH DÙNG:  Nhập GIỜ VÀO và GIỜ RA dạng  HH:MM  (VD: 08:00 · 14:30 · 21:00)  →  Số giờ &amp; Thù lao tự tính</t>
  </si>
  <si>
    <t xml:space="preserve">⚙  Đơn giá hiện tại: 25,000 VNĐ/giờ  ·  Để thay đổi: tìm '25000' trong cột H và sửa thành đơn giá mới</t>
  </si>
  <si>
    <t xml:space="preserve">TỔNG HỢP THEO TUẦN · THÁNG 05/2026</t>
  </si>
  <si>
    <t xml:space="preserve">TUẦN</t>
  </si>
  <si>
    <t xml:space="preserve">SỐ CA</t>
  </si>
  <si>
    <t xml:space="preserve">TỔNG GIỜ</t>
  </si>
  <si>
    <t xml:space="preserve">THÙ LAO</t>
  </si>
  <si>
    <t xml:space="preserve">Tuần 1  (01/05 – 07/05)</t>
  </si>
  <si>
    <t xml:space="preserve">6 ca</t>
  </si>
  <si>
    <t xml:space="preserve">34.8h</t>
  </si>
  <si>
    <t xml:space="preserve">868,750 ₫</t>
  </si>
  <si>
    <t xml:space="preserve">Tuần 2  (08/05 – 14/05)</t>
  </si>
  <si>
    <t xml:space="preserve">7 ca</t>
  </si>
  <si>
    <t xml:space="preserve">37.5h</t>
  </si>
  <si>
    <t xml:space="preserve">937,500 ₫</t>
  </si>
  <si>
    <t xml:space="preserve">Tuần 3  (15/05 – 21/05)</t>
  </si>
  <si>
    <t xml:space="preserve">4 ca</t>
  </si>
  <si>
    <t xml:space="preserve">21.0h</t>
  </si>
  <si>
    <t xml:space="preserve">525,000 ₫</t>
  </si>
  <si>
    <t xml:space="preserve">Tuần 4  (22/05 – 28/05)</t>
  </si>
  <si>
    <t xml:space="preserve">20.8h</t>
  </si>
  <si>
    <t xml:space="preserve">518,750 ₫</t>
  </si>
  <si>
    <t xml:space="preserve">Tuần 5  (29/05 – 31/05)</t>
  </si>
  <si>
    <t xml:space="preserve">3 ca</t>
  </si>
  <si>
    <t xml:space="preserve">18.0h</t>
  </si>
  <si>
    <t xml:space="preserve">450,000 ₫</t>
  </si>
  <si>
    <t xml:space="preserve">TỔNG THÁNG 5</t>
  </si>
  <si>
    <t xml:space="preserve">24 ca</t>
  </si>
  <si>
    <t xml:space="preserve">132.0h</t>
  </si>
  <si>
    <t xml:space="preserve">3,300,000 ₫</t>
  </si>
  <si>
    <t xml:space="preserve">CÀI ĐẶT THÔNG TIN CÁ NHÂN</t>
  </si>
  <si>
    <t xml:space="preserve">Họ và tên</t>
  </si>
  <si>
    <t xml:space="preserve">Mã nhân viên</t>
  </si>
  <si>
    <t xml:space="preserve">PT-012</t>
  </si>
  <si>
    <t xml:space="preserve">Vị trí</t>
  </si>
  <si>
    <t xml:space="preserve">Nhân viên phục vụ · Part-time</t>
  </si>
  <si>
    <t xml:space="preserve">Nơi làm việc</t>
  </si>
  <si>
    <t xml:space="preserve">Cà phê The Cozy</t>
  </si>
  <si>
    <t xml:space="preserve">Đơn giá theo giờ ✏</t>
  </si>
  <si>
    <t xml:space="preserve">✏  25,000</t>
  </si>
  <si>
    <t xml:space="preserve">Số giờ tối đa/ca ✏</t>
  </si>
  <si>
    <t xml:space="preserve">✏  6</t>
  </si>
  <si>
    <t xml:space="preserve">Tháng</t>
  </si>
  <si>
    <t xml:space="preserve">05/2026</t>
  </si>
  <si>
    <t xml:space="preserve">CA LÀM GỢI Ý  (nhập vào cột Giờ Vào / Ra)</t>
  </si>
  <si>
    <t xml:space="preserve">Ca sáng  (08:00 → 14:00)</t>
  </si>
  <si>
    <t xml:space="preserve">6h</t>
  </si>
  <si>
    <t xml:space="preserve">Ca chiều  (14:00 → 20:00)</t>
  </si>
  <si>
    <t xml:space="preserve">Ca tối  (17:00 → 22:00)</t>
  </si>
  <si>
    <t xml:space="preserve">5h</t>
  </si>
  <si>
    <t xml:space="preserve">Nửa ca  (08:00 → 12:00)</t>
  </si>
  <si>
    <t xml:space="preserve">4h</t>
  </si>
  <si>
    <t xml:space="preserve">Ca dài  (08:00 → 20:00)</t>
  </si>
  <si>
    <t xml:space="preserve">12h (có giờ nghỉ)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</si>
</sst>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\h"/>
    <numFmt numFmtId="166" formatCode="#,##0&quot; ₫&quot;"/>
    <numFmt numFmtId="167" formatCode="hh:mm"/>
  </numFmts>
  <fonts count="3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11827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9CA3AF"/>
      <name val="Arial"/>
      <family val="0"/>
      <charset val="1"/>
    </font>
    <font>
      <b val="true"/>
      <sz val="8"/>
      <color rgb="FF9CA3AF"/>
      <name val="Arial"/>
      <family val="0"/>
      <charset val="1"/>
    </font>
    <font>
      <b val="true"/>
      <sz val="9"/>
      <color rgb="FFD97706"/>
      <name val="Arial"/>
      <family val="0"/>
      <charset val="1"/>
    </font>
    <font>
      <b val="true"/>
      <sz val="9"/>
      <color rgb="FF16A34A"/>
      <name val="Arial"/>
      <family val="0"/>
      <charset val="1"/>
    </font>
    <font>
      <b val="true"/>
      <sz val="9"/>
      <color rgb="FF9CA3AF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8"/>
      <color rgb="FFD97706"/>
      <name val="Arial"/>
      <family val="0"/>
      <charset val="1"/>
    </font>
    <font>
      <sz val="8"/>
      <color rgb="FF9CA3AF"/>
      <name val="Arial"/>
      <family val="0"/>
      <charset val="1"/>
    </font>
    <font>
      <b val="true"/>
      <sz val="9"/>
      <color rgb="FFDC2626"/>
      <name val="Arial"/>
      <family val="0"/>
      <charset val="1"/>
    </font>
    <font>
      <sz val="9"/>
      <color rgb="FFDC2626"/>
      <name val="Arial"/>
      <family val="0"/>
      <charset val="1"/>
    </font>
    <font>
      <sz val="10"/>
      <color rgb="FF9CA3AF"/>
      <name val="Arial"/>
      <family val="0"/>
      <charset val="1"/>
    </font>
    <font>
      <i val="true"/>
      <sz val="8"/>
      <color rgb="FF9CA3AF"/>
      <name val="Arial"/>
      <family val="0"/>
      <charset val="1"/>
    </font>
    <font>
      <sz val="9"/>
      <color rgb="FFD97706"/>
      <name val="Arial"/>
      <family val="0"/>
      <charset val="1"/>
    </font>
    <font>
      <b val="true"/>
      <sz val="10"/>
      <color rgb="FF111827"/>
      <name val="Arial"/>
      <family val="0"/>
      <charset val="1"/>
    </font>
    <font>
      <b val="true"/>
      <sz val="10"/>
      <color rgb="FFD97706"/>
      <name val="Arial"/>
      <family val="0"/>
      <charset val="1"/>
    </font>
    <font>
      <b val="true"/>
      <sz val="10"/>
      <color rgb="FF16A34A"/>
      <name val="Arial"/>
      <family val="0"/>
      <charset val="1"/>
    </font>
    <font>
      <sz val="9"/>
      <color rgb="FF111827"/>
      <name val="Arial"/>
      <family val="0"/>
      <charset val="1"/>
    </font>
    <font>
      <sz val="9"/>
      <color rgb="FF9CA3A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3"/>
      <color rgb="FF111827"/>
      <name val="Arial"/>
      <family val="0"/>
      <charset val="1"/>
    </font>
    <font>
      <b val="true"/>
      <sz val="11"/>
      <color rgb="FFD97706"/>
      <name val="Arial"/>
      <family val="0"/>
      <charset val="1"/>
    </font>
    <font>
      <b val="true"/>
      <sz val="12"/>
      <color rgb="FFD97706"/>
      <name val="Arial"/>
      <family val="0"/>
      <charset val="1"/>
    </font>
    <font>
      <b val="true"/>
      <sz val="11"/>
      <color rgb="FF16A34A"/>
      <name val="Arial"/>
      <family val="0"/>
      <charset val="1"/>
    </font>
    <font>
      <sz val="10"/>
      <color rgb="FF111827"/>
      <name val="Arial"/>
      <family val="0"/>
      <charset val="1"/>
    </font>
    <font>
      <b val="true"/>
      <sz val="9"/>
      <color rgb="FFFFFFFF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F8F9FA"/>
        <bgColor rgb="FFF0FDF4"/>
      </patternFill>
    </fill>
    <fill>
      <patternFill patternType="solid">
        <fgColor rgb="FFFFFFFF"/>
        <bgColor rgb="FFF8F9FA"/>
      </patternFill>
    </fill>
    <fill>
      <patternFill patternType="solid">
        <fgColor rgb="FFD97706"/>
        <bgColor rgb="FFFF9900"/>
      </patternFill>
    </fill>
    <fill>
      <patternFill patternType="solid">
        <fgColor rgb="FFFFFBEB"/>
        <bgColor rgb="FFF8F9FA"/>
      </patternFill>
    </fill>
    <fill>
      <patternFill patternType="solid">
        <fgColor rgb="FFF0FDF4"/>
        <bgColor rgb="FFF8F9FA"/>
      </patternFill>
    </fill>
    <fill>
      <patternFill patternType="solid">
        <fgColor rgb="FF111827"/>
        <bgColor rgb="FF000000"/>
      </patternFill>
    </fill>
    <fill>
      <patternFill patternType="solid">
        <fgColor rgb="FFFEF2F2"/>
        <bgColor rgb="FFF8F9FA"/>
      </patternFill>
    </fill>
    <fill>
      <patternFill patternType="solid">
        <fgColor rgb="FF16A34A"/>
        <bgColor rgb="FF00808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 diagonalUp="false" diagonalDown="false">
      <left style="thin">
        <color rgb="FFE5E7EB"/>
      </left>
      <right/>
      <top style="thin">
        <color rgb="FFE5E7EB"/>
      </top>
      <bottom style="thin">
        <color rgb="FFE5E7EB"/>
      </bottom>
      <diagonal/>
    </border>
    <border diagonalUp="false" diagonalDown="false">
      <left/>
      <right/>
      <top/>
      <bottom style="medium">
        <color rgb="FF111827"/>
      </bottom>
      <diagonal/>
    </border>
    <border diagonalUp="false" diagonalDown="false">
      <left/>
      <right/>
      <top/>
      <bottom style="medium">
        <color rgb="FFD97706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111827"/>
      </left>
      <right style="thin">
        <color rgb="FFE5E7EB"/>
      </right>
      <top style="thin">
        <color rgb="FF111827"/>
      </top>
      <bottom style="thin">
        <color rgb="FFE5E7EB"/>
      </bottom>
      <diagonal/>
    </border>
    <border diagonalUp="false" diagonalDown="false">
      <left style="thin">
        <color rgb="FFE5E7EB"/>
      </left>
      <right style="thin">
        <color rgb="FF111827"/>
      </right>
      <top style="thin">
        <color rgb="FF111827"/>
      </top>
      <bottom style="thin">
        <color rgb="FFE5E7EB"/>
      </bottom>
      <diagonal/>
    </border>
    <border diagonalUp="false" diagonalDown="false">
      <left/>
      <right/>
      <top style="medium">
        <color rgb="FF111827"/>
      </top>
      <bottom/>
      <diagonal/>
    </border>
    <border diagonalUp="false" diagonalDown="false">
      <left/>
      <right/>
      <top style="medium">
        <color rgb="FFD97706"/>
      </top>
      <bottom/>
      <diagonal/>
    </border>
    <border diagonalUp="false" diagonalDown="false">
      <left/>
      <right/>
      <top style="medium">
        <color rgb="FF16A34A"/>
      </top>
      <bottom/>
      <diagonal/>
    </border>
    <border diagonalUp="false" diagonalDown="false">
      <left style="thin">
        <color rgb="FFFDE68A"/>
      </left>
      <right/>
      <top style="thin">
        <color rgb="FFFDE68A"/>
      </top>
      <bottom style="thin">
        <color rgb="FFFDE68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1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8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4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5" fillId="9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7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7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27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8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6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9" fillId="3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7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2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1" fillId="3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5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2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2" fillId="5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3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BEB"/>
      <rgbColor rgb="FFF0FDF4"/>
      <rgbColor rgb="FF660066"/>
      <rgbColor rgb="FFFF8080"/>
      <rgbColor rgb="FF0066CC"/>
      <rgbColor rgb="FFFEF2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F8F9FA"/>
      <rgbColor rgb="FFFDE68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D97706"/>
      <rgbColor rgb="FF666699"/>
      <rgbColor rgb="FF9CA3AF"/>
      <rgbColor rgb="FF003366"/>
      <rgbColor rgb="FF16A34A"/>
      <rgbColor rgb="FF111827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5"/>
    <col collapsed="false" customWidth="true" hidden="false" outlineLevel="0" max="3" min="3" style="0" width="10"/>
    <col collapsed="false" customWidth="true" hidden="false" outlineLevel="0" max="4" min="4" style="0" width="7"/>
    <col collapsed="false" customWidth="true" hidden="false" outlineLevel="0" max="7" min="5" style="0" width="11"/>
    <col collapsed="false" customWidth="true" hidden="false" outlineLevel="0" max="8" min="8" style="0" width="14"/>
    <col collapsed="false" customWidth="true" hidden="false" outlineLevel="0" max="9" min="9" style="0" width="18"/>
    <col collapsed="false" customWidth="true" hidden="false" outlineLevel="0" max="10" min="10" style="0" width="2"/>
  </cols>
  <sheetData>
    <row r="1" customFormat="false" ht="9.75" hidden="false" customHeight="true" outlineLevel="0" collapsed="false">
      <c r="A1" s="1"/>
      <c r="J1" s="1"/>
    </row>
    <row r="2" customFormat="false" ht="43.5" hidden="false" customHeight="true" outlineLevel="0" collapsed="false">
      <c r="A2" s="1"/>
      <c r="B2" s="2" t="s">
        <v>0</v>
      </c>
      <c r="C2" s="2"/>
      <c r="D2" s="2"/>
      <c r="E2" s="2"/>
      <c r="F2" s="2"/>
      <c r="G2" s="3" t="s">
        <v>1</v>
      </c>
      <c r="H2" s="3"/>
      <c r="I2" s="3"/>
      <c r="J2" s="1"/>
    </row>
    <row r="3" customFormat="false" ht="19.5" hidden="false" customHeight="true" outlineLevel="0" collapsed="false">
      <c r="A3" s="1"/>
      <c r="B3" s="4" t="s">
        <v>2</v>
      </c>
      <c r="C3" s="4"/>
      <c r="D3" s="4"/>
      <c r="E3" s="4"/>
      <c r="F3" s="4"/>
      <c r="G3" s="4"/>
      <c r="H3" s="4"/>
      <c r="I3" s="4"/>
      <c r="J3" s="1"/>
    </row>
    <row r="4" customFormat="false" ht="3.75" hidden="false" customHeight="true" outlineLevel="0" collapsed="false">
      <c r="A4" s="1"/>
      <c r="B4" s="5"/>
      <c r="C4" s="5"/>
      <c r="D4" s="5"/>
      <c r="E4" s="5"/>
      <c r="F4" s="5"/>
      <c r="G4" s="5"/>
      <c r="H4" s="5"/>
      <c r="I4" s="5"/>
      <c r="J4" s="1"/>
    </row>
    <row r="5" customFormat="false" ht="9.75" hidden="false" customHeight="true" outlineLevel="0" collapsed="false">
      <c r="A5" s="1"/>
      <c r="J5" s="1"/>
    </row>
    <row r="6" customFormat="false" ht="27.75" hidden="false" customHeight="true" outlineLevel="0" collapsed="false">
      <c r="A6" s="1"/>
      <c r="B6" s="6" t="s">
        <v>3</v>
      </c>
      <c r="C6" s="7" t="s">
        <v>4</v>
      </c>
      <c r="E6" s="6" t="s">
        <v>5</v>
      </c>
      <c r="F6" s="8" t="s">
        <v>6</v>
      </c>
      <c r="G6" s="6" t="s">
        <v>7</v>
      </c>
      <c r="H6" s="9" t="s">
        <v>8</v>
      </c>
      <c r="I6" s="9"/>
      <c r="J6" s="1"/>
    </row>
    <row r="7" customFormat="false" ht="7.5" hidden="false" customHeight="true" outlineLevel="0" collapsed="false">
      <c r="A7" s="1"/>
      <c r="J7" s="1"/>
    </row>
    <row r="8" customFormat="false" ht="30" hidden="false" customHeight="true" outlineLevel="0" collapsed="false">
      <c r="A8" s="1"/>
      <c r="B8" s="10" t="s">
        <v>9</v>
      </c>
      <c r="C8" s="10" t="s">
        <v>10</v>
      </c>
      <c r="D8" s="10" t="s">
        <v>11</v>
      </c>
      <c r="E8" s="11" t="s">
        <v>12</v>
      </c>
      <c r="F8" s="11" t="s">
        <v>13</v>
      </c>
      <c r="G8" s="12" t="s">
        <v>14</v>
      </c>
      <c r="H8" s="12" t="s">
        <v>15</v>
      </c>
      <c r="I8" s="10" t="s">
        <v>16</v>
      </c>
      <c r="J8" s="1"/>
    </row>
    <row r="9" customFormat="false" ht="21" hidden="false" customHeight="true" outlineLevel="0" collapsed="false">
      <c r="A9" s="1"/>
      <c r="B9" s="13" t="n">
        <v>1</v>
      </c>
      <c r="C9" s="14" t="s">
        <v>17</v>
      </c>
      <c r="D9" s="15" t="s">
        <v>18</v>
      </c>
      <c r="E9" s="16"/>
      <c r="F9" s="16"/>
      <c r="G9" s="17" t="str">
        <f aca="false">IFERROR(IF(AND(E9&lt;&gt;"",F9&lt;&gt;""),(F9-E9)*24,""),"—")</f>
        <v/>
      </c>
      <c r="H9" s="18" t="str">
        <f aca="false">IFERROR(IF(G9&lt;&gt;"",G9*25000,""),"—")</f>
        <v/>
      </c>
      <c r="I9" s="19" t="s">
        <v>19</v>
      </c>
      <c r="J9" s="1"/>
    </row>
    <row r="10" customFormat="false" ht="21" hidden="false" customHeight="true" outlineLevel="0" collapsed="false">
      <c r="A10" s="1"/>
      <c r="B10" s="20" t="n">
        <v>2</v>
      </c>
      <c r="C10" s="21" t="s">
        <v>20</v>
      </c>
      <c r="D10" s="21" t="s">
        <v>21</v>
      </c>
      <c r="E10" s="22" t="s">
        <v>22</v>
      </c>
      <c r="F10" s="23" t="s">
        <v>23</v>
      </c>
      <c r="G10" s="24" t="n">
        <f aca="false">IFERROR(IF(AND(E10&lt;&gt;"",F10&lt;&gt;""),(F10-E10)*24,""),"—")</f>
        <v>6</v>
      </c>
      <c r="H10" s="25" t="n">
        <f aca="false">IFERROR(IF(G10&lt;&gt;"",G10*25000,""),"—")</f>
        <v>150000</v>
      </c>
      <c r="I10" s="26"/>
      <c r="J10" s="1"/>
    </row>
    <row r="11" customFormat="false" ht="21" hidden="false" customHeight="true" outlineLevel="0" collapsed="false">
      <c r="A11" s="1"/>
      <c r="B11" s="20" t="n">
        <v>3</v>
      </c>
      <c r="C11" s="21" t="s">
        <v>24</v>
      </c>
      <c r="D11" s="21" t="s">
        <v>25</v>
      </c>
      <c r="E11" s="22" t="s">
        <v>22</v>
      </c>
      <c r="F11" s="23" t="s">
        <v>23</v>
      </c>
      <c r="G11" s="24" t="n">
        <f aca="false">IFERROR(IF(AND(E11&lt;&gt;"",F11&lt;&gt;""),(F11-E11)*24,""),"—")</f>
        <v>6</v>
      </c>
      <c r="H11" s="25" t="n">
        <f aca="false">IFERROR(IF(G11&lt;&gt;"",G11*25000,""),"—")</f>
        <v>150000</v>
      </c>
      <c r="I11" s="26"/>
      <c r="J11" s="1"/>
    </row>
    <row r="12" customFormat="false" ht="21" hidden="false" customHeight="true" outlineLevel="0" collapsed="false">
      <c r="A12" s="1"/>
      <c r="B12" s="27" t="n">
        <v>4</v>
      </c>
      <c r="C12" s="28" t="s">
        <v>26</v>
      </c>
      <c r="D12" s="29" t="s">
        <v>27</v>
      </c>
      <c r="E12" s="22" t="s">
        <v>22</v>
      </c>
      <c r="F12" s="23" t="s">
        <v>28</v>
      </c>
      <c r="G12" s="24" t="n">
        <f aca="false">IFERROR(IF(AND(E12&lt;&gt;"",F12&lt;&gt;""),(F12-E12)*24,""),"—")</f>
        <v>4.25</v>
      </c>
      <c r="H12" s="25" t="n">
        <f aca="false">IFERROR(IF(G12&lt;&gt;"",G12*25000,""),"—")</f>
        <v>106250</v>
      </c>
      <c r="I12" s="30" t="s">
        <v>29</v>
      </c>
      <c r="J12" s="1"/>
    </row>
    <row r="13" customFormat="false" ht="21" hidden="false" customHeight="true" outlineLevel="0" collapsed="false">
      <c r="A13" s="1"/>
      <c r="B13" s="31" t="n">
        <v>5</v>
      </c>
      <c r="C13" s="32" t="s">
        <v>30</v>
      </c>
      <c r="D13" s="33" t="s">
        <v>31</v>
      </c>
      <c r="E13" s="22" t="s">
        <v>23</v>
      </c>
      <c r="F13" s="23" t="s">
        <v>32</v>
      </c>
      <c r="G13" s="24" t="n">
        <f aca="false">IFERROR(IF(AND(E13&lt;&gt;"",F13&lt;&gt;""),(F13-E13)*24,""),"—")</f>
        <v>6.5</v>
      </c>
      <c r="H13" s="25" t="n">
        <f aca="false">IFERROR(IF(G13&lt;&gt;"",G13*25000,""),"—")</f>
        <v>162500</v>
      </c>
      <c r="I13" s="34" t="s">
        <v>33</v>
      </c>
      <c r="J13" s="1"/>
    </row>
    <row r="14" customFormat="false" ht="21" hidden="false" customHeight="true" outlineLevel="0" collapsed="false">
      <c r="A14" s="1"/>
      <c r="B14" s="27" t="n">
        <v>6</v>
      </c>
      <c r="C14" s="28" t="s">
        <v>34</v>
      </c>
      <c r="D14" s="29" t="s">
        <v>35</v>
      </c>
      <c r="E14" s="22" t="s">
        <v>36</v>
      </c>
      <c r="F14" s="23" t="s">
        <v>37</v>
      </c>
      <c r="G14" s="24" t="n">
        <f aca="false">IFERROR(IF(AND(E14&lt;&gt;"",F14&lt;&gt;""),(F14-E14)*24,""),"—")</f>
        <v>6</v>
      </c>
      <c r="H14" s="25" t="n">
        <f aca="false">IFERROR(IF(G14&lt;&gt;"",G14*25000,""),"—")</f>
        <v>150000</v>
      </c>
      <c r="I14" s="30"/>
      <c r="J14" s="1"/>
    </row>
    <row r="15" customFormat="false" ht="21" hidden="false" customHeight="true" outlineLevel="0" collapsed="false">
      <c r="A15" s="1"/>
      <c r="B15" s="31" t="n">
        <v>7</v>
      </c>
      <c r="C15" s="32" t="s">
        <v>38</v>
      </c>
      <c r="D15" s="33" t="s">
        <v>39</v>
      </c>
      <c r="E15" s="22" t="s">
        <v>22</v>
      </c>
      <c r="F15" s="23" t="s">
        <v>23</v>
      </c>
      <c r="G15" s="24" t="n">
        <f aca="false">IFERROR(IF(AND(E15&lt;&gt;"",F15&lt;&gt;""),(F15-E15)*24,""),"—")</f>
        <v>6</v>
      </c>
      <c r="H15" s="25" t="n">
        <f aca="false">IFERROR(IF(G15&lt;&gt;"",G15*25000,""),"—")</f>
        <v>150000</v>
      </c>
      <c r="I15" s="34"/>
      <c r="J15" s="1"/>
    </row>
    <row r="16" customFormat="false" ht="21" hidden="false" customHeight="true" outlineLevel="0" collapsed="false">
      <c r="A16" s="1"/>
      <c r="B16" s="27" t="n">
        <v>8</v>
      </c>
      <c r="C16" s="28" t="s">
        <v>40</v>
      </c>
      <c r="D16" s="29" t="s">
        <v>18</v>
      </c>
      <c r="E16" s="22" t="s">
        <v>41</v>
      </c>
      <c r="F16" s="23" t="s">
        <v>42</v>
      </c>
      <c r="G16" s="24" t="n">
        <f aca="false">IFERROR(IF(AND(E16&lt;&gt;"",F16&lt;&gt;""),(F16-E16)*24,""),"—")</f>
        <v>5</v>
      </c>
      <c r="H16" s="25" t="n">
        <f aca="false">IFERROR(IF(G16&lt;&gt;"",G16*25000,""),"—")</f>
        <v>125000</v>
      </c>
      <c r="I16" s="30"/>
      <c r="J16" s="1"/>
    </row>
    <row r="17" customFormat="false" ht="21" hidden="false" customHeight="true" outlineLevel="0" collapsed="false">
      <c r="A17" s="1"/>
      <c r="B17" s="20" t="n">
        <v>9</v>
      </c>
      <c r="C17" s="21" t="s">
        <v>43</v>
      </c>
      <c r="D17" s="21" t="s">
        <v>21</v>
      </c>
      <c r="E17" s="22" t="s">
        <v>22</v>
      </c>
      <c r="F17" s="23" t="s">
        <v>23</v>
      </c>
      <c r="G17" s="24" t="n">
        <f aca="false">IFERROR(IF(AND(E17&lt;&gt;"",F17&lt;&gt;""),(F17-E17)*24,""),"—")</f>
        <v>6</v>
      </c>
      <c r="H17" s="25" t="n">
        <f aca="false">IFERROR(IF(G17&lt;&gt;"",G17*25000,""),"—")</f>
        <v>150000</v>
      </c>
      <c r="I17" s="26"/>
      <c r="J17" s="1"/>
    </row>
    <row r="18" customFormat="false" ht="21" hidden="false" customHeight="true" outlineLevel="0" collapsed="false">
      <c r="A18" s="1"/>
      <c r="B18" s="20" t="n">
        <v>10</v>
      </c>
      <c r="C18" s="21" t="s">
        <v>44</v>
      </c>
      <c r="D18" s="21" t="s">
        <v>25</v>
      </c>
      <c r="E18" s="22" t="s">
        <v>41</v>
      </c>
      <c r="F18" s="23" t="s">
        <v>42</v>
      </c>
      <c r="G18" s="24" t="n">
        <f aca="false">IFERROR(IF(AND(E18&lt;&gt;"",F18&lt;&gt;""),(F18-E18)*24,""),"—")</f>
        <v>5</v>
      </c>
      <c r="H18" s="25" t="n">
        <f aca="false">IFERROR(IF(G18&lt;&gt;"",G18*25000,""),"—")</f>
        <v>125000</v>
      </c>
      <c r="I18" s="26"/>
      <c r="J18" s="1"/>
    </row>
    <row r="19" customFormat="false" ht="21" hidden="false" customHeight="true" outlineLevel="0" collapsed="false">
      <c r="A19" s="1"/>
      <c r="B19" s="31" t="n">
        <v>11</v>
      </c>
      <c r="C19" s="32" t="s">
        <v>45</v>
      </c>
      <c r="D19" s="33" t="s">
        <v>27</v>
      </c>
      <c r="E19" s="22" t="s">
        <v>22</v>
      </c>
      <c r="F19" s="23" t="s">
        <v>28</v>
      </c>
      <c r="G19" s="24" t="n">
        <f aca="false">IFERROR(IF(AND(E19&lt;&gt;"",F19&lt;&gt;""),(F19-E19)*24,""),"—")</f>
        <v>4.25</v>
      </c>
      <c r="H19" s="25" t="n">
        <f aca="false">IFERROR(IF(G19&lt;&gt;"",G19*25000,""),"—")</f>
        <v>106250</v>
      </c>
      <c r="I19" s="34" t="s">
        <v>29</v>
      </c>
      <c r="J19" s="1"/>
    </row>
    <row r="20" customFormat="false" ht="21" hidden="false" customHeight="true" outlineLevel="0" collapsed="false">
      <c r="A20" s="1"/>
      <c r="B20" s="27" t="n">
        <v>12</v>
      </c>
      <c r="C20" s="28" t="s">
        <v>46</v>
      </c>
      <c r="D20" s="29" t="s">
        <v>31</v>
      </c>
      <c r="E20" s="22" t="s">
        <v>36</v>
      </c>
      <c r="F20" s="23" t="s">
        <v>37</v>
      </c>
      <c r="G20" s="24" t="n">
        <f aca="false">IFERROR(IF(AND(E20&lt;&gt;"",F20&lt;&gt;""),(F20-E20)*24,""),"—")</f>
        <v>6</v>
      </c>
      <c r="H20" s="25" t="n">
        <f aca="false">IFERROR(IF(G20&lt;&gt;"",G20*25000,""),"—")</f>
        <v>150000</v>
      </c>
      <c r="I20" s="30"/>
      <c r="J20" s="1"/>
    </row>
    <row r="21" customFormat="false" ht="21" hidden="false" customHeight="true" outlineLevel="0" collapsed="false">
      <c r="A21" s="1"/>
      <c r="B21" s="31" t="n">
        <v>13</v>
      </c>
      <c r="C21" s="32" t="s">
        <v>47</v>
      </c>
      <c r="D21" s="33" t="s">
        <v>35</v>
      </c>
      <c r="E21" s="22" t="s">
        <v>22</v>
      </c>
      <c r="F21" s="23" t="s">
        <v>48</v>
      </c>
      <c r="G21" s="24" t="n">
        <f aca="false">IFERROR(IF(AND(E21&lt;&gt;"",F21&lt;&gt;""),(F21-E21)*24,""),"—")</f>
        <v>6.25</v>
      </c>
      <c r="H21" s="25" t="n">
        <f aca="false">IFERROR(IF(G21&lt;&gt;"",G21*25000,""),"—")</f>
        <v>156250</v>
      </c>
      <c r="I21" s="34" t="s">
        <v>29</v>
      </c>
      <c r="J21" s="1"/>
    </row>
    <row r="22" customFormat="false" ht="21" hidden="false" customHeight="true" outlineLevel="0" collapsed="false">
      <c r="A22" s="1"/>
      <c r="B22" s="27" t="n">
        <v>14</v>
      </c>
      <c r="C22" s="28" t="s">
        <v>49</v>
      </c>
      <c r="D22" s="29" t="s">
        <v>39</v>
      </c>
      <c r="E22" s="22" t="s">
        <v>41</v>
      </c>
      <c r="F22" s="23" t="s">
        <v>42</v>
      </c>
      <c r="G22" s="24" t="n">
        <f aca="false">IFERROR(IF(AND(E22&lt;&gt;"",F22&lt;&gt;""),(F22-E22)*24,""),"—")</f>
        <v>5</v>
      </c>
      <c r="H22" s="25" t="n">
        <f aca="false">IFERROR(IF(G22&lt;&gt;"",G22*25000,""),"—")</f>
        <v>125000</v>
      </c>
      <c r="I22" s="30"/>
      <c r="J22" s="1"/>
    </row>
    <row r="23" customFormat="false" ht="21" hidden="false" customHeight="true" outlineLevel="0" collapsed="false">
      <c r="A23" s="1"/>
      <c r="B23" s="27" t="n">
        <v>15</v>
      </c>
      <c r="C23" s="28" t="s">
        <v>50</v>
      </c>
      <c r="D23" s="29" t="s">
        <v>18</v>
      </c>
      <c r="E23" s="35"/>
      <c r="F23" s="35"/>
      <c r="G23" s="36" t="str">
        <f aca="false">IFERROR(IF(AND(E23&lt;&gt;"",F23&lt;&gt;""),(F23-E23)*24,""),"—")</f>
        <v/>
      </c>
      <c r="H23" s="37" t="str">
        <f aca="false">IFERROR(IF(G23&lt;&gt;"",G23*25000,""),"—")</f>
        <v/>
      </c>
      <c r="I23" s="30"/>
      <c r="J23" s="1"/>
    </row>
    <row r="24" customFormat="false" ht="21" hidden="false" customHeight="true" outlineLevel="0" collapsed="false">
      <c r="A24" s="1"/>
      <c r="B24" s="20" t="n">
        <v>16</v>
      </c>
      <c r="C24" s="21" t="s">
        <v>51</v>
      </c>
      <c r="D24" s="21" t="s">
        <v>21</v>
      </c>
      <c r="E24" s="22" t="s">
        <v>22</v>
      </c>
      <c r="F24" s="23" t="s">
        <v>52</v>
      </c>
      <c r="G24" s="24" t="n">
        <f aca="false">IFERROR(IF(AND(E24&lt;&gt;"",F24&lt;&gt;""),(F24-E24)*24,""),"—")</f>
        <v>4</v>
      </c>
      <c r="H24" s="25" t="n">
        <f aca="false">IFERROR(IF(G24&lt;&gt;"",G24*25000,""),"—")</f>
        <v>100000</v>
      </c>
      <c r="I24" s="26"/>
      <c r="J24" s="1"/>
    </row>
    <row r="25" customFormat="false" ht="21" hidden="false" customHeight="true" outlineLevel="0" collapsed="false">
      <c r="A25" s="1"/>
      <c r="B25" s="20" t="n">
        <v>17</v>
      </c>
      <c r="C25" s="21" t="s">
        <v>53</v>
      </c>
      <c r="D25" s="21" t="s">
        <v>25</v>
      </c>
      <c r="E25" s="22" t="s">
        <v>23</v>
      </c>
      <c r="F25" s="23" t="s">
        <v>54</v>
      </c>
      <c r="G25" s="24" t="n">
        <f aca="false">IFERROR(IF(AND(E25&lt;&gt;"",F25&lt;&gt;""),(F25-E25)*24,""),"—")</f>
        <v>6</v>
      </c>
      <c r="H25" s="25" t="n">
        <f aca="false">IFERROR(IF(G25&lt;&gt;"",G25*25000,""),"—")</f>
        <v>150000</v>
      </c>
      <c r="I25" s="26"/>
      <c r="J25" s="1"/>
    </row>
    <row r="26" customFormat="false" ht="21" hidden="false" customHeight="true" outlineLevel="0" collapsed="false">
      <c r="A26" s="1"/>
      <c r="B26" s="27" t="n">
        <v>18</v>
      </c>
      <c r="C26" s="28" t="s">
        <v>55</v>
      </c>
      <c r="D26" s="29" t="s">
        <v>27</v>
      </c>
      <c r="E26" s="35"/>
      <c r="F26" s="35"/>
      <c r="G26" s="36" t="str">
        <f aca="false">IFERROR(IF(AND(E26&lt;&gt;"",F26&lt;&gt;""),(F26-E26)*24,""),"—")</f>
        <v/>
      </c>
      <c r="H26" s="37" t="str">
        <f aca="false">IFERROR(IF(G26&lt;&gt;"",G26*25000,""),"—")</f>
        <v/>
      </c>
      <c r="I26" s="30"/>
      <c r="J26" s="1"/>
    </row>
    <row r="27" customFormat="false" ht="21" hidden="false" customHeight="true" outlineLevel="0" collapsed="false">
      <c r="A27" s="1"/>
      <c r="B27" s="31" t="n">
        <v>19</v>
      </c>
      <c r="C27" s="32" t="s">
        <v>56</v>
      </c>
      <c r="D27" s="33" t="s">
        <v>31</v>
      </c>
      <c r="E27" s="22" t="s">
        <v>23</v>
      </c>
      <c r="F27" s="23" t="s">
        <v>54</v>
      </c>
      <c r="G27" s="24" t="n">
        <f aca="false">IFERROR(IF(AND(E27&lt;&gt;"",F27&lt;&gt;""),(F27-E27)*24,""),"—")</f>
        <v>6</v>
      </c>
      <c r="H27" s="25" t="n">
        <f aca="false">IFERROR(IF(G27&lt;&gt;"",G27*25000,""),"—")</f>
        <v>150000</v>
      </c>
      <c r="I27" s="34"/>
      <c r="J27" s="1"/>
    </row>
    <row r="28" customFormat="false" ht="21" hidden="false" customHeight="true" outlineLevel="0" collapsed="false">
      <c r="A28" s="1"/>
      <c r="B28" s="27" t="n">
        <v>20</v>
      </c>
      <c r="C28" s="28" t="s">
        <v>57</v>
      </c>
      <c r="D28" s="29" t="s">
        <v>35</v>
      </c>
      <c r="E28" s="22" t="s">
        <v>41</v>
      </c>
      <c r="F28" s="23" t="s">
        <v>42</v>
      </c>
      <c r="G28" s="24" t="n">
        <f aca="false">IFERROR(IF(AND(E28&lt;&gt;"",F28&lt;&gt;""),(F28-E28)*24,""),"—")</f>
        <v>5</v>
      </c>
      <c r="H28" s="25" t="n">
        <f aca="false">IFERROR(IF(G28&lt;&gt;"",G28*25000,""),"—")</f>
        <v>125000</v>
      </c>
      <c r="I28" s="30"/>
      <c r="J28" s="1"/>
    </row>
    <row r="29" customFormat="false" ht="21" hidden="false" customHeight="true" outlineLevel="0" collapsed="false">
      <c r="A29" s="1"/>
      <c r="B29" s="27" t="n">
        <v>21</v>
      </c>
      <c r="C29" s="28" t="s">
        <v>58</v>
      </c>
      <c r="D29" s="29" t="s">
        <v>39</v>
      </c>
      <c r="E29" s="35"/>
      <c r="F29" s="35"/>
      <c r="G29" s="36" t="str">
        <f aca="false">IFERROR(IF(AND(E29&lt;&gt;"",F29&lt;&gt;""),(F29-E29)*24,""),"—")</f>
        <v/>
      </c>
      <c r="H29" s="37" t="str">
        <f aca="false">IFERROR(IF(G29&lt;&gt;"",G29*25000,""),"—")</f>
        <v/>
      </c>
      <c r="I29" s="30"/>
      <c r="J29" s="1"/>
    </row>
    <row r="30" customFormat="false" ht="21" hidden="false" customHeight="true" outlineLevel="0" collapsed="false">
      <c r="A30" s="1"/>
      <c r="B30" s="27" t="n">
        <v>22</v>
      </c>
      <c r="C30" s="28" t="s">
        <v>59</v>
      </c>
      <c r="D30" s="29" t="s">
        <v>18</v>
      </c>
      <c r="E30" s="22" t="s">
        <v>22</v>
      </c>
      <c r="F30" s="23" t="s">
        <v>60</v>
      </c>
      <c r="G30" s="24" t="n">
        <f aca="false">IFERROR(IF(AND(E30&lt;&gt;"",F30&lt;&gt;""),(F30-E30)*24,""),"—")</f>
        <v>6.5</v>
      </c>
      <c r="H30" s="25" t="n">
        <f aca="false">IFERROR(IF(G30&lt;&gt;"",G30*25000,""),"—")</f>
        <v>162500</v>
      </c>
      <c r="I30" s="30" t="s">
        <v>33</v>
      </c>
      <c r="J30" s="1"/>
    </row>
    <row r="31" customFormat="false" ht="21" hidden="false" customHeight="true" outlineLevel="0" collapsed="false">
      <c r="A31" s="1"/>
      <c r="B31" s="20" t="n">
        <v>23</v>
      </c>
      <c r="C31" s="21" t="s">
        <v>61</v>
      </c>
      <c r="D31" s="21" t="s">
        <v>21</v>
      </c>
      <c r="E31" s="22" t="s">
        <v>41</v>
      </c>
      <c r="F31" s="23" t="s">
        <v>62</v>
      </c>
      <c r="G31" s="24" t="n">
        <f aca="false">IFERROR(IF(AND(E31&lt;&gt;"",F31&lt;&gt;""),(F31-E31)*24,""),"—")</f>
        <v>5.25</v>
      </c>
      <c r="H31" s="25" t="n">
        <f aca="false">IFERROR(IF(G31&lt;&gt;"",G31*25000,""),"—")</f>
        <v>131250</v>
      </c>
      <c r="I31" s="26" t="s">
        <v>29</v>
      </c>
      <c r="J31" s="1"/>
    </row>
    <row r="32" customFormat="false" ht="21" hidden="false" customHeight="true" outlineLevel="0" collapsed="false">
      <c r="A32" s="1"/>
      <c r="B32" s="27" t="n">
        <v>24</v>
      </c>
      <c r="C32" s="38" t="s">
        <v>63</v>
      </c>
      <c r="D32" s="38" t="s">
        <v>25</v>
      </c>
      <c r="E32" s="35"/>
      <c r="F32" s="35"/>
      <c r="G32" s="36" t="str">
        <f aca="false">IFERROR(IF(AND(E32&lt;&gt;"",F32&lt;&gt;""),(F32-E32)*24,""),"—")</f>
        <v/>
      </c>
      <c r="H32" s="37" t="str">
        <f aca="false">IFERROR(IF(G32&lt;&gt;"",G32*25000,""),"—")</f>
        <v/>
      </c>
      <c r="I32" s="30"/>
      <c r="J32" s="1"/>
    </row>
    <row r="33" customFormat="false" ht="21" hidden="false" customHeight="true" outlineLevel="0" collapsed="false">
      <c r="A33" s="1"/>
      <c r="B33" s="27" t="n">
        <v>25</v>
      </c>
      <c r="C33" s="28" t="s">
        <v>64</v>
      </c>
      <c r="D33" s="29" t="s">
        <v>27</v>
      </c>
      <c r="E33" s="35"/>
      <c r="F33" s="35"/>
      <c r="G33" s="36" t="str">
        <f aca="false">IFERROR(IF(AND(E33&lt;&gt;"",F33&lt;&gt;""),(F33-E33)*24,""),"—")</f>
        <v/>
      </c>
      <c r="H33" s="37" t="str">
        <f aca="false">IFERROR(IF(G33&lt;&gt;"",G33*25000,""),"—")</f>
        <v/>
      </c>
      <c r="I33" s="30"/>
      <c r="J33" s="1"/>
    </row>
    <row r="34" customFormat="false" ht="21" hidden="false" customHeight="true" outlineLevel="0" collapsed="false">
      <c r="A34" s="1"/>
      <c r="B34" s="27" t="n">
        <v>26</v>
      </c>
      <c r="C34" s="28" t="s">
        <v>65</v>
      </c>
      <c r="D34" s="29" t="s">
        <v>31</v>
      </c>
      <c r="E34" s="35"/>
      <c r="F34" s="35"/>
      <c r="G34" s="36" t="str">
        <f aca="false">IFERROR(IF(AND(E34&lt;&gt;"",F34&lt;&gt;""),(F34-E34)*24,""),"—")</f>
        <v/>
      </c>
      <c r="H34" s="37" t="str">
        <f aca="false">IFERROR(IF(G34&lt;&gt;"",G34*25000,""),"—")</f>
        <v/>
      </c>
      <c r="I34" s="30"/>
      <c r="J34" s="1"/>
    </row>
    <row r="35" customFormat="false" ht="21" hidden="false" customHeight="true" outlineLevel="0" collapsed="false">
      <c r="A35" s="1"/>
      <c r="B35" s="31" t="n">
        <v>27</v>
      </c>
      <c r="C35" s="32" t="s">
        <v>66</v>
      </c>
      <c r="D35" s="33" t="s">
        <v>35</v>
      </c>
      <c r="E35" s="22" t="s">
        <v>22</v>
      </c>
      <c r="F35" s="23" t="s">
        <v>52</v>
      </c>
      <c r="G35" s="24" t="n">
        <f aca="false">IFERROR(IF(AND(E35&lt;&gt;"",F35&lt;&gt;""),(F35-E35)*24,""),"—")</f>
        <v>4</v>
      </c>
      <c r="H35" s="25" t="n">
        <f aca="false">IFERROR(IF(G35&lt;&gt;"",G35*25000,""),"—")</f>
        <v>100000</v>
      </c>
      <c r="I35" s="34"/>
      <c r="J35" s="1"/>
    </row>
    <row r="36" customFormat="false" ht="21" hidden="false" customHeight="true" outlineLevel="0" collapsed="false">
      <c r="A36" s="1"/>
      <c r="B36" s="27" t="n">
        <v>28</v>
      </c>
      <c r="C36" s="28" t="s">
        <v>67</v>
      </c>
      <c r="D36" s="29" t="s">
        <v>39</v>
      </c>
      <c r="E36" s="22" t="s">
        <v>41</v>
      </c>
      <c r="F36" s="23" t="s">
        <v>42</v>
      </c>
      <c r="G36" s="24" t="n">
        <f aca="false">IFERROR(IF(AND(E36&lt;&gt;"",F36&lt;&gt;""),(F36-E36)*24,""),"—")</f>
        <v>5</v>
      </c>
      <c r="H36" s="25" t="n">
        <f aca="false">IFERROR(IF(G36&lt;&gt;"",G36*25000,""),"—")</f>
        <v>125000</v>
      </c>
      <c r="I36" s="30"/>
      <c r="J36" s="1"/>
    </row>
    <row r="37" customFormat="false" ht="21" hidden="false" customHeight="true" outlineLevel="0" collapsed="false">
      <c r="A37" s="1"/>
      <c r="B37" s="31" t="n">
        <v>29</v>
      </c>
      <c r="C37" s="32" t="s">
        <v>68</v>
      </c>
      <c r="D37" s="33" t="s">
        <v>18</v>
      </c>
      <c r="E37" s="22" t="s">
        <v>36</v>
      </c>
      <c r="F37" s="23" t="s">
        <v>37</v>
      </c>
      <c r="G37" s="24" t="n">
        <f aca="false">IFERROR(IF(AND(E37&lt;&gt;"",F37&lt;&gt;""),(F37-E37)*24,""),"—")</f>
        <v>6</v>
      </c>
      <c r="H37" s="25" t="n">
        <f aca="false">IFERROR(IF(G37&lt;&gt;"",G37*25000,""),"—")</f>
        <v>150000</v>
      </c>
      <c r="I37" s="34"/>
      <c r="J37" s="1"/>
    </row>
    <row r="38" customFormat="false" ht="21" hidden="false" customHeight="true" outlineLevel="0" collapsed="false">
      <c r="A38" s="1"/>
      <c r="B38" s="20" t="n">
        <v>30</v>
      </c>
      <c r="C38" s="21" t="s">
        <v>69</v>
      </c>
      <c r="D38" s="21" t="s">
        <v>21</v>
      </c>
      <c r="E38" s="22" t="s">
        <v>23</v>
      </c>
      <c r="F38" s="23" t="s">
        <v>54</v>
      </c>
      <c r="G38" s="24" t="n">
        <f aca="false">IFERROR(IF(AND(E38&lt;&gt;"",F38&lt;&gt;""),(F38-E38)*24,""),"—")</f>
        <v>6</v>
      </c>
      <c r="H38" s="25" t="n">
        <f aca="false">IFERROR(IF(G38&lt;&gt;"",G38*25000,""),"—")</f>
        <v>150000</v>
      </c>
      <c r="I38" s="26"/>
      <c r="J38" s="1"/>
    </row>
    <row r="39" customFormat="false" ht="21" hidden="false" customHeight="true" outlineLevel="0" collapsed="false">
      <c r="A39" s="1"/>
      <c r="B39" s="20" t="n">
        <v>31</v>
      </c>
      <c r="C39" s="21" t="s">
        <v>70</v>
      </c>
      <c r="D39" s="21" t="s">
        <v>25</v>
      </c>
      <c r="E39" s="22" t="s">
        <v>22</v>
      </c>
      <c r="F39" s="23" t="s">
        <v>23</v>
      </c>
      <c r="G39" s="24" t="n">
        <f aca="false">IFERROR(IF(AND(E39&lt;&gt;"",F39&lt;&gt;""),(F39-E39)*24,""),"—")</f>
        <v>6</v>
      </c>
      <c r="H39" s="25" t="n">
        <f aca="false">IFERROR(IF(G39&lt;&gt;"",G39*25000,""),"—")</f>
        <v>150000</v>
      </c>
      <c r="I39" s="26"/>
      <c r="J39" s="1"/>
    </row>
    <row r="40" customFormat="false" ht="31.5" hidden="false" customHeight="true" outlineLevel="0" collapsed="false">
      <c r="A40" s="1"/>
      <c r="B40" s="39" t="s">
        <v>71</v>
      </c>
      <c r="C40" s="39"/>
      <c r="D40" s="39"/>
      <c r="E40" s="40"/>
      <c r="F40" s="40"/>
      <c r="G40" s="41" t="n">
        <f aca="false">IFERROR(SUMIF(G9:G39,"&lt;&gt;—",G9:G39),0)</f>
        <v>132</v>
      </c>
      <c r="H40" s="42" t="n">
        <f aca="false">IFERROR(SUMIF(H9:H39,"&lt;&gt;—",H9:H39),0)</f>
        <v>3300000</v>
      </c>
      <c r="I40" s="43" t="str">
        <f aca="false">COUNTA(E9:E39)&amp;" ca làm việc"</f>
        <v>24 ca làm việc</v>
      </c>
      <c r="J40" s="1"/>
    </row>
    <row r="41" customFormat="false" ht="7.5" hidden="false" customHeight="true" outlineLevel="0" collapsed="false"/>
    <row r="42" customFormat="false" ht="24" hidden="false" customHeight="true" outlineLevel="0" collapsed="false">
      <c r="A42" s="1"/>
      <c r="B42" s="44" t="s">
        <v>72</v>
      </c>
      <c r="C42" s="44"/>
      <c r="D42" s="44"/>
      <c r="E42" s="44"/>
      <c r="F42" s="44"/>
      <c r="G42" s="44"/>
      <c r="H42" s="44"/>
      <c r="I42" s="44"/>
      <c r="J42" s="1"/>
    </row>
    <row r="43" customFormat="false" ht="18" hidden="false" customHeight="true" outlineLevel="0" collapsed="false">
      <c r="A43" s="1"/>
      <c r="B43" s="45" t="s">
        <v>73</v>
      </c>
      <c r="C43" s="45"/>
      <c r="D43" s="45"/>
      <c r="E43" s="45"/>
      <c r="F43" s="45"/>
      <c r="G43" s="45"/>
      <c r="H43" s="45"/>
      <c r="I43" s="45"/>
      <c r="J43" s="1"/>
    </row>
  </sheetData>
  <mergeCells count="8">
    <mergeCell ref="B2:F2"/>
    <mergeCell ref="G2:I2"/>
    <mergeCell ref="B3:I3"/>
    <mergeCell ref="B4:I4"/>
    <mergeCell ref="H6:I6"/>
    <mergeCell ref="B40:D40"/>
    <mergeCell ref="B42:I42"/>
    <mergeCell ref="B43:I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4"/>
    <col collapsed="false" customWidth="true" hidden="false" outlineLevel="0" max="3" min="3" style="0" width="10"/>
    <col collapsed="false" customWidth="true" hidden="false" outlineLevel="0" max="4" min="4" style="0" width="12"/>
    <col collapsed="false" customWidth="true" hidden="false" outlineLevel="0" max="5" min="5" style="0" width="16"/>
    <col collapsed="false" customWidth="true" hidden="false" outlineLevel="0" max="6" min="6" style="0" width="2"/>
  </cols>
  <sheetData>
    <row r="1" customFormat="false" ht="7.5" hidden="false" customHeight="true" outlineLevel="0" collapsed="false"/>
    <row r="2" customFormat="false" ht="36" hidden="false" customHeight="true" outlineLevel="0" collapsed="false">
      <c r="B2" s="46" t="s">
        <v>74</v>
      </c>
      <c r="C2" s="46"/>
      <c r="D2" s="46"/>
      <c r="E2" s="46"/>
    </row>
    <row r="3" customFormat="false" ht="3.75" hidden="false" customHeight="true" outlineLevel="0" collapsed="false">
      <c r="B3" s="5"/>
      <c r="C3" s="5"/>
      <c r="D3" s="5"/>
      <c r="E3" s="5"/>
    </row>
    <row r="5" customFormat="false" ht="25.5" hidden="false" customHeight="true" outlineLevel="0" collapsed="false">
      <c r="B5" s="47" t="s">
        <v>75</v>
      </c>
      <c r="C5" s="48" t="s">
        <v>76</v>
      </c>
      <c r="D5" s="48" t="s">
        <v>77</v>
      </c>
      <c r="E5" s="48" t="s">
        <v>78</v>
      </c>
    </row>
    <row r="6" customFormat="false" ht="24" hidden="false" customHeight="true" outlineLevel="0" collapsed="false">
      <c r="B6" s="49" t="s">
        <v>79</v>
      </c>
      <c r="C6" s="50" t="s">
        <v>80</v>
      </c>
      <c r="D6" s="51" t="s">
        <v>81</v>
      </c>
      <c r="E6" s="52" t="s">
        <v>82</v>
      </c>
    </row>
    <row r="7" customFormat="false" ht="24" hidden="false" customHeight="true" outlineLevel="0" collapsed="false">
      <c r="B7" s="53" t="s">
        <v>83</v>
      </c>
      <c r="C7" s="50" t="s">
        <v>84</v>
      </c>
      <c r="D7" s="51" t="s">
        <v>85</v>
      </c>
      <c r="E7" s="52" t="s">
        <v>86</v>
      </c>
    </row>
    <row r="8" customFormat="false" ht="24" hidden="false" customHeight="true" outlineLevel="0" collapsed="false">
      <c r="B8" s="54" t="s">
        <v>87</v>
      </c>
      <c r="C8" s="50" t="s">
        <v>88</v>
      </c>
      <c r="D8" s="51" t="s">
        <v>89</v>
      </c>
      <c r="E8" s="52" t="s">
        <v>90</v>
      </c>
    </row>
    <row r="9" customFormat="false" ht="24" hidden="false" customHeight="true" outlineLevel="0" collapsed="false">
      <c r="B9" s="49" t="s">
        <v>91</v>
      </c>
      <c r="C9" s="50" t="s">
        <v>88</v>
      </c>
      <c r="D9" s="51" t="s">
        <v>92</v>
      </c>
      <c r="E9" s="52" t="s">
        <v>93</v>
      </c>
    </row>
    <row r="10" customFormat="false" ht="24" hidden="false" customHeight="true" outlineLevel="0" collapsed="false">
      <c r="B10" s="53" t="s">
        <v>94</v>
      </c>
      <c r="C10" s="50" t="s">
        <v>95</v>
      </c>
      <c r="D10" s="51" t="s">
        <v>96</v>
      </c>
      <c r="E10" s="52" t="s">
        <v>97</v>
      </c>
    </row>
    <row r="11" customFormat="false" ht="27.75" hidden="false" customHeight="true" outlineLevel="0" collapsed="false">
      <c r="B11" s="39" t="s">
        <v>98</v>
      </c>
      <c r="C11" s="55" t="s">
        <v>99</v>
      </c>
      <c r="D11" s="55" t="s">
        <v>100</v>
      </c>
      <c r="E11" s="55" t="s">
        <v>101</v>
      </c>
    </row>
  </sheetData>
  <mergeCells count="2">
    <mergeCell ref="B2:E2"/>
    <mergeCell ref="B3:E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4"/>
    <col collapsed="false" customWidth="true" hidden="false" outlineLevel="0" max="3" min="3" style="0" width="26"/>
    <col collapsed="false" customWidth="true" hidden="false" outlineLevel="0" max="4" min="4" style="0" width="2"/>
  </cols>
  <sheetData>
    <row r="1" customFormat="false" ht="7.5" hidden="false" customHeight="true" outlineLevel="0" collapsed="false"/>
    <row r="2" customFormat="false" ht="36" hidden="false" customHeight="true" outlineLevel="0" collapsed="false">
      <c r="B2" s="46" t="s">
        <v>102</v>
      </c>
      <c r="C2" s="46"/>
    </row>
    <row r="3" customFormat="false" ht="3.75" hidden="false" customHeight="true" outlineLevel="0" collapsed="false">
      <c r="B3" s="5"/>
      <c r="C3" s="5"/>
    </row>
    <row r="5" customFormat="false" ht="24" hidden="false" customHeight="true" outlineLevel="0" collapsed="false">
      <c r="B5" s="56" t="s">
        <v>103</v>
      </c>
      <c r="C5" s="57" t="s">
        <v>0</v>
      </c>
    </row>
    <row r="6" customFormat="false" ht="24" hidden="false" customHeight="true" outlineLevel="0" collapsed="false">
      <c r="B6" s="56" t="s">
        <v>104</v>
      </c>
      <c r="C6" s="57" t="s">
        <v>105</v>
      </c>
    </row>
    <row r="7" customFormat="false" ht="24" hidden="false" customHeight="true" outlineLevel="0" collapsed="false">
      <c r="B7" s="56" t="s">
        <v>106</v>
      </c>
      <c r="C7" s="57" t="s">
        <v>107</v>
      </c>
    </row>
    <row r="8" customFormat="false" ht="24" hidden="false" customHeight="true" outlineLevel="0" collapsed="false">
      <c r="B8" s="56" t="s">
        <v>108</v>
      </c>
      <c r="C8" s="57" t="s">
        <v>109</v>
      </c>
    </row>
    <row r="9" customFormat="false" ht="24" hidden="false" customHeight="true" outlineLevel="0" collapsed="false">
      <c r="B9" s="56" t="s">
        <v>110</v>
      </c>
      <c r="C9" s="58" t="s">
        <v>111</v>
      </c>
    </row>
    <row r="10" customFormat="false" ht="24" hidden="false" customHeight="true" outlineLevel="0" collapsed="false">
      <c r="B10" s="56" t="s">
        <v>112</v>
      </c>
      <c r="C10" s="58" t="s">
        <v>113</v>
      </c>
    </row>
    <row r="11" customFormat="false" ht="24" hidden="false" customHeight="true" outlineLevel="0" collapsed="false">
      <c r="B11" s="56" t="s">
        <v>114</v>
      </c>
      <c r="C11" s="57" t="s">
        <v>115</v>
      </c>
    </row>
    <row r="14" customFormat="false" ht="24" hidden="false" customHeight="true" outlineLevel="0" collapsed="false">
      <c r="B14" s="59" t="s">
        <v>116</v>
      </c>
      <c r="C14" s="59"/>
    </row>
    <row r="15" customFormat="false" ht="21.75" hidden="false" customHeight="true" outlineLevel="0" collapsed="false">
      <c r="B15" s="60" t="s">
        <v>117</v>
      </c>
      <c r="C15" s="61" t="s">
        <v>118</v>
      </c>
    </row>
    <row r="16" customFormat="false" ht="21.75" hidden="false" customHeight="true" outlineLevel="0" collapsed="false">
      <c r="B16" s="62" t="s">
        <v>119</v>
      </c>
      <c r="C16" s="63" t="s">
        <v>118</v>
      </c>
    </row>
    <row r="17" customFormat="false" ht="21.75" hidden="false" customHeight="true" outlineLevel="0" collapsed="false">
      <c r="B17" s="60" t="s">
        <v>120</v>
      </c>
      <c r="C17" s="61" t="s">
        <v>121</v>
      </c>
    </row>
    <row r="18" customFormat="false" ht="21.75" hidden="false" customHeight="true" outlineLevel="0" collapsed="false">
      <c r="B18" s="62" t="s">
        <v>122</v>
      </c>
      <c r="C18" s="63" t="s">
        <v>123</v>
      </c>
    </row>
    <row r="19" customFormat="false" ht="21.75" hidden="false" customHeight="true" outlineLevel="0" collapsed="false">
      <c r="B19" s="60" t="s">
        <v>124</v>
      </c>
      <c r="C19" s="61" t="s">
        <v>125</v>
      </c>
    </row>
  </sheetData>
  <mergeCells count="3">
    <mergeCell ref="B2:C2"/>
    <mergeCell ref="B3:C3"/>
    <mergeCell ref="B14:C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2026-05-08T10:15:58Z</dcterms:created>
  <dc:creator>openpyxl</dc:creator>
  <dc:description/>
  <dc:language>en-US</dc:language>
  <cp:lastModifiedBy/>
  <dcterms:modified xsi:type="dcterms:W3CDTF">2026-05-08T10:15:58Z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